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lecenie Transportowe" sheetId="1" state="visible" r:id="rId1"/>
    <sheet xmlns:r="http://schemas.openxmlformats.org/officeDocument/2006/relationships" name="Lista Zleceń" sheetId="2" state="visible" r:id="rId2"/>
    <sheet xmlns:r="http://schemas.openxmlformats.org/officeDocument/2006/relationships" name="Zestawienie Kosztów" sheetId="3" state="visible" r:id="rId3"/>
  </sheets>
  <definedNames>
    <definedName name="_xlnm._FilterDatabase" localSheetId="1" hidden="1">'Lista Zleceń'!$A$1:$F$21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7">
    <font>
      <name val="Calibri"/>
      <family val="2"/>
      <color theme="1"/>
      <sz val="11"/>
      <scheme val="minor"/>
    </font>
    <font>
      <b val="1"/>
      <color rgb="001F4E78"/>
      <sz val="16"/>
    </font>
    <font>
      <b val="1"/>
    </font>
    <font>
      <b val="1"/>
      <color rgb="001F4E78"/>
      <sz val="12"/>
    </font>
    <font>
      <b val="1"/>
      <color rgb="00FFFFFF"/>
      <sz val="11"/>
    </font>
    <font>
      <b val="1"/>
      <sz val="11"/>
    </font>
    <font>
      <b val="1"/>
      <color rgb="001F4E78"/>
      <sz val="14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1F4E78"/>
        <bgColor rgb="001F4E78"/>
      </patternFill>
    </fill>
    <fill>
      <patternFill patternType="solid">
        <fgColor rgb="00FFF2CC"/>
        <bgColor rgb="00FFF2CC"/>
      </patternFill>
    </fill>
    <fill>
      <patternFill patternType="solid">
        <fgColor rgb="00C6E0B4"/>
        <bgColor rgb="00C6E0B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1" pivotButton="0" quotePrefix="0" xfId="0"/>
    <xf numFmtId="0" fontId="0" fillId="0" borderId="1" pivotButton="0" quotePrefix="0" xfId="0"/>
    <xf numFmtId="165" fontId="0" fillId="0" borderId="1" pivotButton="0" quotePrefix="0" xfId="0"/>
    <xf numFmtId="0" fontId="3" fillId="2" borderId="0" applyAlignment="1" pivotButton="0" quotePrefix="0" xfId="0">
      <alignment horizontal="center"/>
    </xf>
    <xf numFmtId="0" fontId="2" fillId="0" borderId="0" pivotButton="0" quotePrefix="0" xfId="0"/>
    <xf numFmtId="165" fontId="0" fillId="0" borderId="0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0" fontId="0" fillId="0" borderId="1" applyAlignment="1" pivotButton="0" quotePrefix="0" xfId="0">
      <alignment horizontal="center"/>
    </xf>
    <xf numFmtId="3" fontId="0" fillId="0" borderId="1" applyAlignment="1" pivotButton="0" quotePrefix="0" xfId="0">
      <alignment horizontal="center"/>
    </xf>
    <xf numFmtId="3" fontId="2" fillId="0" borderId="0" pivotButton="0" quotePrefix="0" xfId="0"/>
    <xf numFmtId="166" fontId="0" fillId="0" borderId="1" applyAlignment="1" pivotButton="0" quotePrefix="0" xfId="0">
      <alignment horizontal="right"/>
    </xf>
    <xf numFmtId="166" fontId="2" fillId="4" borderId="1" pivotButton="0" quotePrefix="0" xfId="0"/>
    <xf numFmtId="166" fontId="0" fillId="0" borderId="1" pivotButton="0" quotePrefix="0" xfId="0"/>
    <xf numFmtId="0" fontId="5" fillId="0" borderId="0" pivotButton="0" quotePrefix="0" xfId="0"/>
    <xf numFmtId="166" fontId="5" fillId="4" borderId="1" pivotButton="0" quotePrefix="0" xfId="0"/>
    <xf numFmtId="0" fontId="0" fillId="0" borderId="1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/>
    </xf>
    <xf numFmtId="166" fontId="2" fillId="4" borderId="1" applyAlignment="1" pivotButton="0" quotePrefix="0" xfId="0">
      <alignment horizontal="right"/>
    </xf>
    <xf numFmtId="166" fontId="5" fillId="5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0" customWidth="1" min="3" max="3"/>
    <col width="25" customWidth="1" min="4" max="4"/>
  </cols>
  <sheetData>
    <row r="1">
      <c r="A1" s="1" t="inlineStr">
        <is>
          <t>ZLECENIE TRANSPORTOWE</t>
        </is>
      </c>
    </row>
    <row r="3">
      <c r="A3" s="2" t="inlineStr">
        <is>
          <t>Numer zlecenia:</t>
        </is>
      </c>
      <c r="B3" s="3" t="inlineStr">
        <is>
          <t>ZT-2024-001</t>
        </is>
      </c>
      <c r="C3" s="2" t="inlineStr">
        <is>
          <t>Data zlecenia:</t>
        </is>
      </c>
      <c r="D3" s="4" t="n">
        <v>45998.7546189826</v>
      </c>
    </row>
    <row r="4">
      <c r="A4" s="2" t="inlineStr">
        <is>
          <t>Data realizacji:</t>
        </is>
      </c>
      <c r="B4" s="4" t="n">
        <v>46000.75461898434</v>
      </c>
      <c r="C4" s="2" t="inlineStr">
        <is>
          <t>Status:</t>
        </is>
      </c>
      <c r="D4" s="3" t="inlineStr">
        <is>
          <t>W realizacji</t>
        </is>
      </c>
    </row>
    <row r="6">
      <c r="A6" s="5" t="inlineStr">
        <is>
          <t>DANE ZLECENIODAWCY</t>
        </is>
      </c>
    </row>
    <row r="7">
      <c r="A7" s="6" t="inlineStr">
        <is>
          <t>Nazwa firmy:</t>
        </is>
      </c>
      <c r="B7" t="inlineStr">
        <is>
          <t>Schmidt Logistik GmbH</t>
        </is>
      </c>
    </row>
    <row r="8">
      <c r="A8" s="6" t="inlineStr">
        <is>
          <t>Adres:</t>
        </is>
      </c>
      <c r="B8" t="inlineStr">
        <is>
          <t>Hauptstraße 45, 10115 Berlin</t>
        </is>
      </c>
    </row>
    <row r="9">
      <c r="A9" s="6" t="inlineStr">
        <is>
          <t>Osoba kontaktowa:</t>
        </is>
      </c>
      <c r="B9" t="inlineStr">
        <is>
          <t>Hans Müller</t>
        </is>
      </c>
      <c r="C9" s="6" t="inlineStr">
        <is>
          <t>Telefon:</t>
        </is>
      </c>
      <c r="D9" t="inlineStr">
        <is>
          <t>+49 30 12345678</t>
        </is>
      </c>
    </row>
    <row r="11">
      <c r="A11" s="5" t="inlineStr">
        <is>
          <t>SZCZEGÓŁY TRANSPORTU</t>
        </is>
      </c>
    </row>
    <row r="12">
      <c r="A12" s="6" t="inlineStr">
        <is>
          <t>Miejsce załadunku:</t>
        </is>
      </c>
      <c r="B12" t="inlineStr">
        <is>
          <t>Hamburg, Hafenstraße 12</t>
        </is>
      </c>
    </row>
    <row r="13">
      <c r="A13" s="6" t="inlineStr">
        <is>
          <t>Data załadunku:</t>
        </is>
      </c>
      <c r="B13" s="7" t="n">
        <v>46000.75461899457</v>
      </c>
      <c r="C13" s="6" t="inlineStr">
        <is>
          <t>Godzina:</t>
        </is>
      </c>
      <c r="D13" t="inlineStr">
        <is>
          <t>08:00</t>
        </is>
      </c>
    </row>
    <row r="14">
      <c r="A14" s="6" t="inlineStr">
        <is>
          <t>Miejsce rozładunku:</t>
        </is>
      </c>
      <c r="B14" t="inlineStr">
        <is>
          <t>München, Industrieweg 88</t>
        </is>
      </c>
    </row>
    <row r="15">
      <c r="A15" s="6" t="inlineStr">
        <is>
          <t>Data rozładunku:</t>
        </is>
      </c>
      <c r="B15" s="7" t="n">
        <v>46001.75461899551</v>
      </c>
      <c r="C15" s="6" t="inlineStr">
        <is>
          <t>Godzina:</t>
        </is>
      </c>
      <c r="D15" t="inlineStr">
        <is>
          <t>14:00</t>
        </is>
      </c>
    </row>
    <row r="17">
      <c r="A17" s="5" t="inlineStr">
        <is>
          <t>SZCZEGÓŁY ŁADUNKU</t>
        </is>
      </c>
    </row>
    <row r="18">
      <c r="A18" s="8" t="inlineStr">
        <is>
          <t>Rodzaj towaru</t>
        </is>
      </c>
      <c r="B18" s="8" t="inlineStr">
        <is>
          <t>Ilość</t>
        </is>
      </c>
      <c r="C18" s="8" t="inlineStr">
        <is>
          <t>Waga (kg)</t>
        </is>
      </c>
      <c r="D18" s="8" t="inlineStr">
        <is>
          <t>Wymiary (cm)</t>
        </is>
      </c>
    </row>
    <row r="19">
      <c r="A19" s="9" t="inlineStr">
        <is>
          <t>Palety euro</t>
        </is>
      </c>
      <c r="B19" s="10" t="n">
        <v>20</v>
      </c>
      <c r="C19" s="11" t="n">
        <v>18000</v>
      </c>
      <c r="D19" s="10" t="inlineStr">
        <is>
          <t>120x80x180</t>
        </is>
      </c>
    </row>
    <row r="20">
      <c r="A20" s="9" t="inlineStr">
        <is>
          <t>Kartony</t>
        </is>
      </c>
      <c r="B20" s="10" t="n">
        <v>150</v>
      </c>
      <c r="C20" s="11" t="n">
        <v>2250</v>
      </c>
      <c r="D20" s="10" t="inlineStr">
        <is>
          <t>60x40x50</t>
        </is>
      </c>
    </row>
    <row r="21">
      <c r="A21" s="9" t="inlineStr">
        <is>
          <t>Opakowania specjalne</t>
        </is>
      </c>
      <c r="B21" s="10" t="n">
        <v>5</v>
      </c>
      <c r="C21" s="11" t="n">
        <v>750</v>
      </c>
      <c r="D21" s="10" t="inlineStr">
        <is>
          <t>100x100x100</t>
        </is>
      </c>
    </row>
    <row r="22">
      <c r="A22" s="6" t="inlineStr">
        <is>
          <t>Łączna waga:</t>
        </is>
      </c>
      <c r="B22" s="12">
        <f>SUM(C19:C21)</f>
        <v/>
      </c>
      <c r="C22" t="inlineStr">
        <is>
          <t>kg</t>
        </is>
      </c>
    </row>
    <row r="24">
      <c r="A24" s="5" t="inlineStr">
        <is>
          <t>KOSZTY TRANSPORTU</t>
        </is>
      </c>
    </row>
    <row r="25">
      <c r="A25" s="8" t="inlineStr">
        <is>
          <t>Pozycja</t>
        </is>
      </c>
      <c r="B25" s="8" t="inlineStr">
        <is>
          <t>Opis</t>
        </is>
      </c>
      <c r="C25" s="8" t="inlineStr">
        <is>
          <t>Cena netto</t>
        </is>
      </c>
      <c r="D25" s="8" t="inlineStr">
        <is>
          <t>Wartość</t>
        </is>
      </c>
    </row>
    <row r="26">
      <c r="A26" s="9" t="inlineStr">
        <is>
          <t>Transport podstawowy</t>
        </is>
      </c>
      <c r="B26" s="9" t="inlineStr">
        <is>
          <t>Hamburg - München</t>
        </is>
      </c>
      <c r="C26" s="13" t="n">
        <v>1450</v>
      </c>
      <c r="D26" s="13">
        <f>C26</f>
        <v/>
      </c>
    </row>
    <row r="27">
      <c r="A27" s="9" t="inlineStr">
        <is>
          <t>Załadunek/Rozładunek</t>
        </is>
      </c>
      <c r="B27" s="9" t="inlineStr">
        <is>
          <t>2 operacje</t>
        </is>
      </c>
      <c r="C27" s="13" t="n">
        <v>280</v>
      </c>
      <c r="D27" s="13">
        <f>C27</f>
        <v/>
      </c>
    </row>
    <row r="28">
      <c r="A28" s="9" t="inlineStr">
        <is>
          <t>Ubezpieczenie</t>
        </is>
      </c>
      <c r="B28" s="9" t="inlineStr">
        <is>
          <t>Pełne pokrycie</t>
        </is>
      </c>
      <c r="C28" s="13" t="n">
        <v>175</v>
      </c>
      <c r="D28" s="13">
        <f>C28</f>
        <v/>
      </c>
    </row>
    <row r="29">
      <c r="A29" s="9" t="inlineStr">
        <is>
          <t>Opłaty drogowe</t>
        </is>
      </c>
      <c r="B29" s="9" t="inlineStr">
        <is>
          <t>Autobahn</t>
        </is>
      </c>
      <c r="C29" s="13" t="n">
        <v>125</v>
      </c>
      <c r="D29" s="13">
        <f>C29</f>
        <v/>
      </c>
    </row>
    <row r="30">
      <c r="A30" s="6" t="inlineStr">
        <is>
          <t>Suma netto:</t>
        </is>
      </c>
      <c r="D30" s="14">
        <f>SUM(D26:D29)</f>
        <v/>
      </c>
    </row>
    <row r="31">
      <c r="A31" s="6" t="inlineStr">
        <is>
          <t>VAT 19%:</t>
        </is>
      </c>
      <c r="D31" s="15">
        <f>D30*0.19</f>
        <v/>
      </c>
    </row>
    <row r="32">
      <c r="A32" s="16" t="inlineStr">
        <is>
          <t>Suma brutto:</t>
        </is>
      </c>
      <c r="D32" s="17">
        <f>D30+D31</f>
        <v/>
      </c>
    </row>
    <row r="34">
      <c r="A34" s="5" t="inlineStr">
        <is>
          <t>UWAGI SPECJALNE</t>
        </is>
      </c>
    </row>
    <row r="35" ht="30" customHeight="1">
      <c r="A35" s="18" t="inlineStr">
        <is>
          <t>Towar wymaga ostrożnego obchodzenia. Temperatura transportu: 15-25°C.</t>
        </is>
      </c>
    </row>
    <row r="37">
      <c r="A37" s="6" t="inlineStr">
        <is>
          <t>Podpis zleceniodawcy:</t>
        </is>
      </c>
      <c r="C37" s="6" t="inlineStr">
        <is>
          <t>Podpis przewoźnika:</t>
        </is>
      </c>
    </row>
  </sheetData>
  <mergeCells count="7">
    <mergeCell ref="A1:D1"/>
    <mergeCell ref="A17:D17"/>
    <mergeCell ref="A6:D6"/>
    <mergeCell ref="A34:D34"/>
    <mergeCell ref="A35:D35"/>
    <mergeCell ref="A24:D24"/>
    <mergeCell ref="A11:D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8" customWidth="1" min="2" max="2"/>
    <col width="25" customWidth="1" min="3" max="3"/>
    <col width="25" customWidth="1" min="4" max="4"/>
    <col width="15" customWidth="1" min="5" max="5"/>
    <col width="15" customWidth="1" min="6" max="6"/>
  </cols>
  <sheetData>
    <row r="1">
      <c r="A1" s="8" t="inlineStr">
        <is>
          <t>Numer zlecenia</t>
        </is>
      </c>
      <c r="B1" s="8" t="inlineStr">
        <is>
          <t>Data zlecenia</t>
        </is>
      </c>
      <c r="C1" s="8" t="inlineStr">
        <is>
          <t>Trasa</t>
        </is>
      </c>
      <c r="D1" s="8" t="inlineStr">
        <is>
          <t>Zleceniodawca</t>
        </is>
      </c>
      <c r="E1" s="8" t="inlineStr">
        <is>
          <t>Wartość netto</t>
        </is>
      </c>
      <c r="F1" s="8" t="inlineStr">
        <is>
          <t>Status</t>
        </is>
      </c>
    </row>
    <row r="2">
      <c r="A2" s="10" t="inlineStr">
        <is>
          <t>ZT-2024-001</t>
        </is>
      </c>
      <c r="B2" s="4" t="n">
        <v>45976.75461903513</v>
      </c>
      <c r="C2" s="3" t="inlineStr">
        <is>
          <t>Düsseldorf - Mannheim</t>
        </is>
      </c>
      <c r="D2" s="3" t="inlineStr">
        <is>
          <t>Müller Transport AG</t>
        </is>
      </c>
      <c r="E2" s="13" t="n">
        <v>2471</v>
      </c>
      <c r="F2" s="10" t="inlineStr">
        <is>
          <t>Zrealizowane</t>
        </is>
      </c>
    </row>
    <row r="3">
      <c r="A3" s="10" t="inlineStr">
        <is>
          <t>ZT-2024-002</t>
        </is>
      </c>
      <c r="B3" s="4" t="n">
        <v>45964.75461903722</v>
      </c>
      <c r="C3" s="3" t="inlineStr">
        <is>
          <t>Bremen - Nürnberg</t>
        </is>
      </c>
      <c r="D3" s="3" t="inlineStr">
        <is>
          <t>Müller Transport AG</t>
        </is>
      </c>
      <c r="E3" s="13" t="n">
        <v>2738</v>
      </c>
      <c r="F3" s="10" t="inlineStr">
        <is>
          <t>Zrealizowane</t>
        </is>
      </c>
    </row>
    <row r="4">
      <c r="A4" s="10" t="inlineStr">
        <is>
          <t>ZT-2024-003</t>
        </is>
      </c>
      <c r="B4" s="4" t="n">
        <v>45968.75461903903</v>
      </c>
      <c r="C4" s="3" t="inlineStr">
        <is>
          <t>Hannover - Dresden</t>
        </is>
      </c>
      <c r="D4" s="3" t="inlineStr">
        <is>
          <t>Weber Spedition</t>
        </is>
      </c>
      <c r="E4" s="13" t="n">
        <v>1826</v>
      </c>
      <c r="F4" s="10" t="inlineStr">
        <is>
          <t>Planowane</t>
        </is>
      </c>
    </row>
    <row r="5">
      <c r="A5" s="10" t="inlineStr">
        <is>
          <t>ZT-2024-004</t>
        </is>
      </c>
      <c r="B5" s="4" t="n">
        <v>45970.75461904083</v>
      </c>
      <c r="C5" s="3" t="inlineStr">
        <is>
          <t>Dortmund - Leipzig</t>
        </is>
      </c>
      <c r="D5" s="3" t="inlineStr">
        <is>
          <t>Becker Transport</t>
        </is>
      </c>
      <c r="E5" s="13" t="n">
        <v>2247</v>
      </c>
      <c r="F5" s="10" t="inlineStr">
        <is>
          <t>W realizacji</t>
        </is>
      </c>
    </row>
    <row r="6">
      <c r="A6" s="10" t="inlineStr">
        <is>
          <t>ZT-2024-005</t>
        </is>
      </c>
      <c r="B6" s="4" t="n">
        <v>45960.75461904259</v>
      </c>
      <c r="C6" s="3" t="inlineStr">
        <is>
          <t>Köln - Stuttgart</t>
        </is>
      </c>
      <c r="D6" s="3" t="inlineStr">
        <is>
          <t>Becker Transport</t>
        </is>
      </c>
      <c r="E6" s="13" t="n">
        <v>2612</v>
      </c>
      <c r="F6" s="10" t="inlineStr">
        <is>
          <t>Planowane</t>
        </is>
      </c>
    </row>
    <row r="7">
      <c r="A7" s="10" t="inlineStr">
        <is>
          <t>ZT-2024-006</t>
        </is>
      </c>
      <c r="B7" s="4" t="n">
        <v>45968.75461904444</v>
      </c>
      <c r="C7" s="3" t="inlineStr">
        <is>
          <t>Hannover - Dresden</t>
        </is>
      </c>
      <c r="D7" s="3" t="inlineStr">
        <is>
          <t>Schmidt Logistik GmbH</t>
        </is>
      </c>
      <c r="E7" s="13" t="n">
        <v>1769</v>
      </c>
      <c r="F7" s="10" t="inlineStr">
        <is>
          <t>Zrealizowane</t>
        </is>
      </c>
    </row>
    <row r="8">
      <c r="A8" s="10" t="inlineStr">
        <is>
          <t>ZT-2024-007</t>
        </is>
      </c>
      <c r="B8" s="4" t="n">
        <v>45940.75461904625</v>
      </c>
      <c r="C8" s="3" t="inlineStr">
        <is>
          <t>Hamburg - München</t>
        </is>
      </c>
      <c r="D8" s="3" t="inlineStr">
        <is>
          <t>Schmidt Logistik GmbH</t>
        </is>
      </c>
      <c r="E8" s="13" t="n">
        <v>2233</v>
      </c>
      <c r="F8" s="10" t="inlineStr">
        <is>
          <t>Planowane</t>
        </is>
      </c>
    </row>
    <row r="9">
      <c r="A9" s="10" t="inlineStr">
        <is>
          <t>ZT-2024-008</t>
        </is>
      </c>
      <c r="B9" s="4" t="n">
        <v>45978.75461904804</v>
      </c>
      <c r="C9" s="3" t="inlineStr">
        <is>
          <t>Köln - Stuttgart</t>
        </is>
      </c>
      <c r="D9" s="3" t="inlineStr">
        <is>
          <t>Schmidt Logistik GmbH</t>
        </is>
      </c>
      <c r="E9" s="13" t="n">
        <v>2396</v>
      </c>
      <c r="F9" s="10" t="inlineStr">
        <is>
          <t>Planowane</t>
        </is>
      </c>
    </row>
    <row r="10">
      <c r="A10" s="10" t="inlineStr">
        <is>
          <t>ZT-2024-009</t>
        </is>
      </c>
      <c r="B10" s="4" t="n">
        <v>45966.75461904982</v>
      </c>
      <c r="C10" s="3" t="inlineStr">
        <is>
          <t>Berlin - Frankfurt</t>
        </is>
      </c>
      <c r="D10" s="3" t="inlineStr">
        <is>
          <t>Fischer Logistik</t>
        </is>
      </c>
      <c r="E10" s="13" t="n">
        <v>2555</v>
      </c>
      <c r="F10" s="10" t="inlineStr">
        <is>
          <t>W realizacji</t>
        </is>
      </c>
    </row>
    <row r="11">
      <c r="A11" s="10" t="inlineStr">
        <is>
          <t>ZT-2024-010</t>
        </is>
      </c>
      <c r="B11" s="4" t="n">
        <v>45971.75461905159</v>
      </c>
      <c r="C11" s="3" t="inlineStr">
        <is>
          <t>Dortmund - Leipzig</t>
        </is>
      </c>
      <c r="D11" s="3" t="inlineStr">
        <is>
          <t>Schmidt Logistik GmbH</t>
        </is>
      </c>
      <c r="E11" s="13" t="n">
        <v>1654</v>
      </c>
      <c r="F11" s="10" t="inlineStr">
        <is>
          <t>Planowane</t>
        </is>
      </c>
    </row>
    <row r="12">
      <c r="A12" s="10" t="inlineStr">
        <is>
          <t>ZT-2024-011</t>
        </is>
      </c>
      <c r="B12" s="4" t="n">
        <v>45993.75461905337</v>
      </c>
      <c r="C12" s="3" t="inlineStr">
        <is>
          <t>Hamburg - München</t>
        </is>
      </c>
      <c r="D12" s="3" t="inlineStr">
        <is>
          <t>Schmidt Logistik GmbH</t>
        </is>
      </c>
      <c r="E12" s="13" t="n">
        <v>1861</v>
      </c>
      <c r="F12" s="10" t="inlineStr">
        <is>
          <t>W realizacji</t>
        </is>
      </c>
    </row>
    <row r="13">
      <c r="A13" s="10" t="inlineStr">
        <is>
          <t>ZT-2024-012</t>
        </is>
      </c>
      <c r="B13" s="4" t="n">
        <v>45955.75461905525</v>
      </c>
      <c r="C13" s="3" t="inlineStr">
        <is>
          <t>Hamburg - München</t>
        </is>
      </c>
      <c r="D13" s="3" t="inlineStr">
        <is>
          <t>Müller Transport AG</t>
        </is>
      </c>
      <c r="E13" s="13" t="n">
        <v>1934</v>
      </c>
      <c r="F13" s="10" t="inlineStr">
        <is>
          <t>Zrealizowane</t>
        </is>
      </c>
    </row>
    <row r="14">
      <c r="A14" s="10" t="inlineStr">
        <is>
          <t>ZT-2024-013</t>
        </is>
      </c>
      <c r="B14" s="4" t="n">
        <v>45953.75461905705</v>
      </c>
      <c r="C14" s="3" t="inlineStr">
        <is>
          <t>Berlin - Frankfurt</t>
        </is>
      </c>
      <c r="D14" s="3" t="inlineStr">
        <is>
          <t>Becker Transport</t>
        </is>
      </c>
      <c r="E14" s="13" t="n">
        <v>2536</v>
      </c>
      <c r="F14" s="10" t="inlineStr">
        <is>
          <t>W realizacji</t>
        </is>
      </c>
    </row>
    <row r="15">
      <c r="A15" s="10" t="inlineStr">
        <is>
          <t>ZT-2024-014</t>
        </is>
      </c>
      <c r="B15" s="4" t="n">
        <v>45968.75461905889</v>
      </c>
      <c r="C15" s="3" t="inlineStr">
        <is>
          <t>Hamburg - München</t>
        </is>
      </c>
      <c r="D15" s="3" t="inlineStr">
        <is>
          <t>Weber Spedition</t>
        </is>
      </c>
      <c r="E15" s="13" t="n">
        <v>2757</v>
      </c>
      <c r="F15" s="10" t="inlineStr">
        <is>
          <t>W realizacji</t>
        </is>
      </c>
    </row>
    <row r="16">
      <c r="A16" s="10" t="inlineStr">
        <is>
          <t>ZT-2024-015</t>
        </is>
      </c>
      <c r="B16" s="4" t="n">
        <v>45972.75461906074</v>
      </c>
      <c r="C16" s="3" t="inlineStr">
        <is>
          <t>Essen - Karlsruhe</t>
        </is>
      </c>
      <c r="D16" s="3" t="inlineStr">
        <is>
          <t>Becker Transport</t>
        </is>
      </c>
      <c r="E16" s="13" t="n">
        <v>2035</v>
      </c>
      <c r="F16" s="10" t="inlineStr">
        <is>
          <t>Zrealizowane</t>
        </is>
      </c>
    </row>
    <row r="17">
      <c r="A17" s="10" t="inlineStr">
        <is>
          <t>ZT-2024-016</t>
        </is>
      </c>
      <c r="B17" s="4" t="n">
        <v>45952.75461906254</v>
      </c>
      <c r="C17" s="3" t="inlineStr">
        <is>
          <t>Düsseldorf - Mannheim</t>
        </is>
      </c>
      <c r="D17" s="3" t="inlineStr">
        <is>
          <t>Schmidt Logistik GmbH</t>
        </is>
      </c>
      <c r="E17" s="13" t="n">
        <v>1638</v>
      </c>
      <c r="F17" s="10" t="inlineStr">
        <is>
          <t>Planowane</t>
        </is>
      </c>
    </row>
    <row r="18">
      <c r="A18" s="10" t="inlineStr">
        <is>
          <t>ZT-2024-017</t>
        </is>
      </c>
      <c r="B18" s="4" t="n">
        <v>45957.7546190643</v>
      </c>
      <c r="C18" s="3" t="inlineStr">
        <is>
          <t>Essen - Karlsruhe</t>
        </is>
      </c>
      <c r="D18" s="3" t="inlineStr">
        <is>
          <t>Fischer Logistik</t>
        </is>
      </c>
      <c r="E18" s="13" t="n">
        <v>1644</v>
      </c>
      <c r="F18" s="10" t="inlineStr">
        <is>
          <t>W realizacji</t>
        </is>
      </c>
    </row>
    <row r="19">
      <c r="A19" s="10" t="inlineStr">
        <is>
          <t>ZT-2024-018</t>
        </is>
      </c>
      <c r="B19" s="4" t="n">
        <v>45973.75461906608</v>
      </c>
      <c r="C19" s="3" t="inlineStr">
        <is>
          <t>Hannover - Dresden</t>
        </is>
      </c>
      <c r="D19" s="3" t="inlineStr">
        <is>
          <t>Schmidt Logistik GmbH</t>
        </is>
      </c>
      <c r="E19" s="13" t="n">
        <v>2238</v>
      </c>
      <c r="F19" s="10" t="inlineStr">
        <is>
          <t>W realizacji</t>
        </is>
      </c>
    </row>
    <row r="20">
      <c r="A20" s="10" t="inlineStr">
        <is>
          <t>ZT-2024-019</t>
        </is>
      </c>
      <c r="B20" s="4" t="n">
        <v>45948.75461906783</v>
      </c>
      <c r="C20" s="3" t="inlineStr">
        <is>
          <t>Hamburg - München</t>
        </is>
      </c>
      <c r="D20" s="3" t="inlineStr">
        <is>
          <t>Schmidt Logistik GmbH</t>
        </is>
      </c>
      <c r="E20" s="13" t="n">
        <v>1924</v>
      </c>
      <c r="F20" s="10" t="inlineStr">
        <is>
          <t>Zrealizowane</t>
        </is>
      </c>
    </row>
    <row r="21">
      <c r="A21" s="10" t="inlineStr">
        <is>
          <t>ZT-2024-020</t>
        </is>
      </c>
      <c r="B21" s="4" t="n">
        <v>45987.75461906961</v>
      </c>
      <c r="C21" s="3" t="inlineStr">
        <is>
          <t>Berlin - Frankfurt</t>
        </is>
      </c>
      <c r="D21" s="3" t="inlineStr">
        <is>
          <t>Fischer Logistik</t>
        </is>
      </c>
      <c r="E21" s="13" t="n">
        <v>2051</v>
      </c>
      <c r="F21" s="10" t="inlineStr">
        <is>
          <t>Planowane</t>
        </is>
      </c>
    </row>
  </sheetData>
  <autoFilter ref="A1:F2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</cols>
  <sheetData>
    <row r="1">
      <c r="A1" s="19" t="inlineStr">
        <is>
          <t>ZESTAWIENIE KOSZTÓW TRANSPORTU</t>
        </is>
      </c>
    </row>
    <row r="3">
      <c r="A3" s="8" t="inlineStr">
        <is>
          <t>Kategoria</t>
        </is>
      </c>
      <c r="B3" s="8" t="inlineStr">
        <is>
          <t>Ilość zleceń</t>
        </is>
      </c>
      <c r="C3" s="8" t="inlineStr">
        <is>
          <t>Suma netto</t>
        </is>
      </c>
      <c r="D3" s="8" t="inlineStr">
        <is>
          <t>Średnia</t>
        </is>
      </c>
    </row>
    <row r="4">
      <c r="A4" s="3" t="inlineStr">
        <is>
          <t>Transport lokalny</t>
        </is>
      </c>
      <c r="B4" s="10" t="n">
        <v>8</v>
      </c>
      <c r="C4" s="13" t="n">
        <v>9600</v>
      </c>
      <c r="D4" s="13">
        <f>C4/B4</f>
        <v/>
      </c>
    </row>
    <row r="5">
      <c r="A5" s="3" t="inlineStr">
        <is>
          <t>Transport krajowy</t>
        </is>
      </c>
      <c r="B5" s="10" t="n">
        <v>7</v>
      </c>
      <c r="C5" s="13" t="n">
        <v>14350</v>
      </c>
      <c r="D5" s="13">
        <f>C5/B5</f>
        <v/>
      </c>
    </row>
    <row r="6">
      <c r="A6" s="3" t="inlineStr">
        <is>
          <t>Transport międzynarodowy</t>
        </is>
      </c>
      <c r="B6" s="10" t="n">
        <v>5</v>
      </c>
      <c r="C6" s="13" t="n">
        <v>11250</v>
      </c>
      <c r="D6" s="13">
        <f>C6/B6</f>
        <v/>
      </c>
    </row>
    <row r="7">
      <c r="A7" s="16" t="inlineStr">
        <is>
          <t>SUMA CAŁKOWITA:</t>
        </is>
      </c>
      <c r="B7" s="20">
        <f>SUM(B4:B6)</f>
        <v/>
      </c>
      <c r="C7" s="21">
        <f>SUM(C4:C6)</f>
        <v/>
      </c>
      <c r="D7" s="21">
        <f>C7/B7</f>
        <v/>
      </c>
    </row>
    <row r="9">
      <c r="A9" s="5" t="inlineStr">
        <is>
          <t>KOSZTY DODATKOWE</t>
        </is>
      </c>
    </row>
    <row r="10">
      <c r="A10" s="8" t="inlineStr">
        <is>
          <t>Typ kosztu</t>
        </is>
      </c>
      <c r="B10" s="8" t="inlineStr">
        <is>
          <t>Ilość</t>
        </is>
      </c>
      <c r="C10" s="8" t="inlineStr">
        <is>
          <t>Wartość</t>
        </is>
      </c>
    </row>
    <row r="11">
      <c r="A11" s="3" t="inlineStr">
        <is>
          <t>Ubezpieczenia</t>
        </is>
      </c>
      <c r="B11" s="10" t="n">
        <v>15</v>
      </c>
      <c r="C11" s="13" t="n">
        <v>2625</v>
      </c>
    </row>
    <row r="12">
      <c r="A12" s="3" t="inlineStr">
        <is>
          <t>Opłaty drogowe</t>
        </is>
      </c>
      <c r="B12" s="10" t="n">
        <v>20</v>
      </c>
      <c r="C12" s="13" t="n">
        <v>2450</v>
      </c>
    </row>
    <row r="13">
      <c r="A13" s="3" t="inlineStr">
        <is>
          <t>Dodatkowy załadunek</t>
        </is>
      </c>
      <c r="B13" s="10" t="n">
        <v>12</v>
      </c>
      <c r="C13" s="13" t="n">
        <v>3360</v>
      </c>
    </row>
    <row r="14">
      <c r="A14" s="6" t="inlineStr">
        <is>
          <t>Suma kosztów dodatkowych:</t>
        </is>
      </c>
      <c r="C14" s="21">
        <f>SUM(C11:C13)</f>
        <v/>
      </c>
    </row>
    <row r="16">
      <c r="A16" s="16" t="inlineStr">
        <is>
          <t>CAŁKOWITY PRZYCHÓD:</t>
        </is>
      </c>
      <c r="C16" s="22">
        <f>C7+C14</f>
        <v/>
      </c>
    </row>
  </sheetData>
  <mergeCells count="2">
    <mergeCell ref="A1:D1"/>
    <mergeCell ref="A9:D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2025-12-07T17:06:39Z</dcterms:created>
  <dcterms:modified xmlns:dcterms="http://purl.org/dc/terms/" xmlns:xsi="http://www.w3.org/2001/XMLSchema-instance" xsi:type="dcterms:W3CDTF">2025-12-07T17:06:39Z</dcterms:modified>
</cp:coreProperties>
</file>