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stawienie Zmian" sheetId="1" state="visible" r:id="rId1"/>
    <sheet xmlns:r="http://schemas.openxmlformats.org/officeDocument/2006/relationships" name="Analiza struktury" sheetId="2" state="visible" r:id="rId2"/>
    <sheet xmlns:r="http://schemas.openxmlformats.org/officeDocument/2006/relationships" name="Ruch na kapita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b val="1"/>
    </font>
    <font>
      <sz val="11"/>
    </font>
    <font>
      <name val="Calibri"/>
      <b val="1"/>
      <color rgb="00FFFFFF"/>
      <sz val="11"/>
    </font>
    <font>
      <name val="Calibri"/>
      <b val="1"/>
      <color rgb="00FFFFFF"/>
      <sz val="14"/>
    </font>
    <font>
      <b val="1"/>
      <color rgb="00FFFFFF"/>
    </font>
    <font>
      <b val="1"/>
      <sz val="12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E7E6E6"/>
        <bgColor rgb="00E7E6E6"/>
      </patternFill>
    </fill>
    <fill>
      <patternFill patternType="solid">
        <fgColor rgb="00FFF2CC"/>
        <bgColor rgb="00FFF2CC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7" fillId="6" borderId="0" pivotButton="0" quotePrefix="0" xfId="0"/>
    <xf numFmtId="0" fontId="6" fillId="3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  <col width="22" customWidth="1" min="5" max="5"/>
    <col width="22" customWidth="1" min="6" max="6"/>
    <col width="22" customWidth="1" min="7" max="7"/>
    <col width="25" customWidth="1" min="8" max="8"/>
  </cols>
  <sheetData>
    <row r="1" ht="30" customHeight="1">
      <c r="A1" s="1" t="inlineStr">
        <is>
          <t>ZESTAWIENIE ZMIAN W KAPITALE WŁASNYM</t>
        </is>
      </c>
    </row>
    <row r="2">
      <c r="A2" s="2" t="inlineStr">
        <is>
          <t>Nazwa firmy:</t>
        </is>
      </c>
      <c r="B2" s="3" t="inlineStr">
        <is>
          <t>Schmidt Technologie AG</t>
        </is>
      </c>
      <c r="E2" s="2" t="inlineStr">
        <is>
          <t>Data sporządzenia:</t>
        </is>
      </c>
      <c r="F2" s="3" t="inlineStr">
        <is>
          <t>07.12.2025</t>
        </is>
      </c>
    </row>
    <row r="3">
      <c r="A3" s="2" t="inlineStr">
        <is>
          <t>Rok obrotowy:</t>
        </is>
      </c>
      <c r="B3" s="3" t="inlineStr">
        <is>
          <t>2024</t>
        </is>
      </c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</row>
    <row r="5" ht="40" customHeight="1">
      <c r="A5" s="4" t="inlineStr">
        <is>
          <t>Pozycja</t>
        </is>
      </c>
      <c r="B5" s="4" t="inlineStr">
        <is>
          <t>Kapitał zakładowy</t>
        </is>
      </c>
      <c r="C5" s="4" t="inlineStr">
        <is>
          <t>Kapitał zapasowy</t>
        </is>
      </c>
      <c r="D5" s="4" t="inlineStr">
        <is>
          <t>Kapitał rezerwowy</t>
        </is>
      </c>
      <c r="E5" s="4" t="inlineStr">
        <is>
          <t>Zysk/Strata lat ubiegłych</t>
        </is>
      </c>
      <c r="F5" s="4" t="inlineStr">
        <is>
          <t>Zysk/Strata roku bieżącego</t>
        </is>
      </c>
      <c r="G5" s="4" t="inlineStr">
        <is>
          <t>Razem kapitał własny</t>
        </is>
      </c>
      <c r="H5" s="4" t="inlineStr">
        <is>
          <t>Uwagi</t>
        </is>
      </c>
    </row>
    <row r="6">
      <c r="A6" s="5" t="inlineStr">
        <is>
          <t>Stan na 01.01.2024</t>
        </is>
      </c>
      <c r="B6" s="6" t="n">
        <v>500000</v>
      </c>
      <c r="C6" s="6" t="n">
        <v>750000</v>
      </c>
      <c r="D6" s="6" t="n">
        <v>120000</v>
      </c>
      <c r="E6" s="6" t="n">
        <v>280000</v>
      </c>
      <c r="F6" s="6" t="n">
        <v>0</v>
      </c>
      <c r="G6" s="6">
        <f>SUM(B6:F6)</f>
        <v/>
      </c>
      <c r="H6" s="5" t="inlineStr"/>
    </row>
    <row r="7">
      <c r="A7" s="7" t="inlineStr">
        <is>
          <t>Podział wyniku za 2023</t>
        </is>
      </c>
      <c r="B7" s="8" t="n">
        <v>0</v>
      </c>
      <c r="C7" s="8" t="n">
        <v>150000</v>
      </c>
      <c r="D7" s="8" t="n">
        <v>0</v>
      </c>
      <c r="E7" s="8" t="n">
        <v>200000</v>
      </c>
      <c r="F7" s="8" t="n">
        <v>-350000</v>
      </c>
      <c r="G7" s="8">
        <f>SUM(B7:F7)</f>
        <v/>
      </c>
      <c r="H7" s="7" t="inlineStr">
        <is>
          <t>Uchwała zgromadzenia</t>
        </is>
      </c>
    </row>
    <row r="8">
      <c r="A8" s="7" t="inlineStr">
        <is>
          <t>Wypłata dywidendy</t>
        </is>
      </c>
      <c r="B8" s="8" t="n">
        <v>0</v>
      </c>
      <c r="C8" s="8" t="n">
        <v>0</v>
      </c>
      <c r="D8" s="8" t="n">
        <v>0</v>
      </c>
      <c r="E8" s="8" t="n">
        <v>-80000</v>
      </c>
      <c r="F8" s="8" t="n">
        <v>0</v>
      </c>
      <c r="G8" s="8">
        <f>SUM(B8:F8)</f>
        <v/>
      </c>
      <c r="H8" s="7" t="inlineStr">
        <is>
          <t>Dywidenda za 2023</t>
        </is>
      </c>
    </row>
    <row r="9">
      <c r="A9" s="7" t="inlineStr">
        <is>
          <t>Zwiększenie kapitału zakładowego</t>
        </is>
      </c>
      <c r="B9" s="8" t="n">
        <v>100000</v>
      </c>
      <c r="C9" s="8" t="n">
        <v>-100000</v>
      </c>
      <c r="D9" s="8" t="n">
        <v>0</v>
      </c>
      <c r="E9" s="8" t="n">
        <v>0</v>
      </c>
      <c r="F9" s="8" t="n">
        <v>0</v>
      </c>
      <c r="G9" s="8">
        <f>SUM(B9:F9)</f>
        <v/>
      </c>
      <c r="H9" s="7" t="inlineStr">
        <is>
          <t>Z kapitału zapasowego</t>
        </is>
      </c>
    </row>
    <row r="10">
      <c r="A10" s="7" t="inlineStr">
        <is>
          <t>Utworzenie rezerw</t>
        </is>
      </c>
      <c r="B10" s="8" t="n">
        <v>0</v>
      </c>
      <c r="C10" s="8" t="n">
        <v>-50000</v>
      </c>
      <c r="D10" s="8" t="n">
        <v>50000</v>
      </c>
      <c r="E10" s="8" t="n">
        <v>0</v>
      </c>
      <c r="F10" s="8" t="n">
        <v>0</v>
      </c>
      <c r="G10" s="8">
        <f>SUM(B10:F10)</f>
        <v/>
      </c>
      <c r="H10" s="7" t="inlineStr">
        <is>
          <t>Rezerwa na rozwój</t>
        </is>
      </c>
    </row>
    <row r="11">
      <c r="A11" s="7" t="inlineStr">
        <is>
          <t>Zysk netto okresu I-III 2024</t>
        </is>
      </c>
      <c r="B11" s="8" t="n">
        <v>0</v>
      </c>
      <c r="C11" s="8" t="n">
        <v>0</v>
      </c>
      <c r="D11" s="8" t="n">
        <v>0</v>
      </c>
      <c r="E11" s="8" t="n">
        <v>0</v>
      </c>
      <c r="F11" s="8" t="n">
        <v>180000</v>
      </c>
      <c r="G11" s="8">
        <f>SUM(B11:F11)</f>
        <v/>
      </c>
      <c r="H11" s="7" t="inlineStr">
        <is>
          <t>Narastająco</t>
        </is>
      </c>
    </row>
    <row r="12">
      <c r="A12" s="7" t="inlineStr">
        <is>
          <t>Korekty lat ubiegłych</t>
        </is>
      </c>
      <c r="B12" s="8" t="n">
        <v>0</v>
      </c>
      <c r="C12" s="8" t="n">
        <v>0</v>
      </c>
      <c r="D12" s="8" t="n">
        <v>0</v>
      </c>
      <c r="E12" s="8" t="n">
        <v>-15000</v>
      </c>
      <c r="F12" s="8" t="n">
        <v>0</v>
      </c>
      <c r="G12" s="8">
        <f>SUM(B12:F12)</f>
        <v/>
      </c>
      <c r="H12" s="7" t="inlineStr">
        <is>
          <t>Korekta podatku</t>
        </is>
      </c>
    </row>
    <row r="13">
      <c r="A13" s="5" t="inlineStr">
        <is>
          <t>Stan po zmianach I-III 2024</t>
        </is>
      </c>
      <c r="B13" s="6">
        <f>B6+SUM(B7:B12)</f>
        <v/>
      </c>
      <c r="C13" s="6">
        <f>C6+SUM(C7:C12)</f>
        <v/>
      </c>
      <c r="D13" s="6">
        <f>D6+SUM(D7:D12)</f>
        <v/>
      </c>
      <c r="E13" s="6">
        <f>E6+SUM(E7:E12)</f>
        <v/>
      </c>
      <c r="F13" s="6">
        <f>F6+SUM(F7:F12)</f>
        <v/>
      </c>
      <c r="G13" s="6">
        <f>SUM(B13:F13)</f>
        <v/>
      </c>
      <c r="H13" s="5" t="inlineStr"/>
    </row>
    <row r="14">
      <c r="A14" s="7" t="inlineStr">
        <is>
          <t>Zysk netto IV-VI 2024</t>
        </is>
      </c>
      <c r="B14" s="8" t="n">
        <v>0</v>
      </c>
      <c r="C14" s="8" t="n">
        <v>0</v>
      </c>
      <c r="D14" s="8" t="n">
        <v>0</v>
      </c>
      <c r="E14" s="8" t="n">
        <v>0</v>
      </c>
      <c r="F14" s="8" t="n">
        <v>220000</v>
      </c>
      <c r="G14" s="8">
        <f>SUM(B14:F14)</f>
        <v/>
      </c>
      <c r="H14" s="7" t="inlineStr">
        <is>
          <t>Narastająco</t>
        </is>
      </c>
    </row>
    <row r="15">
      <c r="A15" s="7" t="inlineStr">
        <is>
          <t>Utworzenie rezerw dodatkowych</t>
        </is>
      </c>
      <c r="B15" s="8" t="n">
        <v>0</v>
      </c>
      <c r="C15" s="8" t="n">
        <v>-30000</v>
      </c>
      <c r="D15" s="8" t="n">
        <v>30000</v>
      </c>
      <c r="E15" s="8" t="n">
        <v>0</v>
      </c>
      <c r="F15" s="8" t="n">
        <v>0</v>
      </c>
      <c r="G15" s="8">
        <f>SUM(B15:F15)</f>
        <v/>
      </c>
      <c r="H15" s="7" t="inlineStr">
        <is>
          <t>Rezerwa celowa</t>
        </is>
      </c>
    </row>
    <row r="16">
      <c r="A16" s="5" t="inlineStr">
        <is>
          <t>Stan po zmianach IV-VI 2024</t>
        </is>
      </c>
      <c r="B16" s="6">
        <f>B13+SUM(B14:B15)</f>
        <v/>
      </c>
      <c r="C16" s="6">
        <f>C13+SUM(C14:C15)</f>
        <v/>
      </c>
      <c r="D16" s="6">
        <f>D13+SUM(D14:D15)</f>
        <v/>
      </c>
      <c r="E16" s="6">
        <f>E13+SUM(E14:E15)</f>
        <v/>
      </c>
      <c r="F16" s="6">
        <f>F13+SUM(F14:F15)</f>
        <v/>
      </c>
      <c r="G16" s="6">
        <f>SUM(B16:F16)</f>
        <v/>
      </c>
      <c r="H16" s="5" t="inlineStr"/>
    </row>
    <row r="17">
      <c r="A17" s="7" t="inlineStr">
        <is>
          <t>Zysk netto VII-IX 2024</t>
        </is>
      </c>
      <c r="B17" s="8" t="n">
        <v>0</v>
      </c>
      <c r="C17" s="8" t="n">
        <v>0</v>
      </c>
      <c r="D17" s="8" t="n">
        <v>0</v>
      </c>
      <c r="E17" s="8" t="n">
        <v>0</v>
      </c>
      <c r="F17" s="8" t="n">
        <v>195000</v>
      </c>
      <c r="G17" s="8">
        <f>SUM(B17:F17)</f>
        <v/>
      </c>
      <c r="H17" s="7" t="inlineStr">
        <is>
          <t>Narastająco</t>
        </is>
      </c>
    </row>
    <row r="18">
      <c r="A18" s="7" t="inlineStr">
        <is>
          <t>Inne zwiększenia</t>
        </is>
      </c>
      <c r="B18" s="8" t="n">
        <v>0</v>
      </c>
      <c r="C18" s="8" t="n">
        <v>25000</v>
      </c>
      <c r="D18" s="8" t="n">
        <v>0</v>
      </c>
      <c r="E18" s="8" t="n">
        <v>0</v>
      </c>
      <c r="F18" s="8" t="n">
        <v>0</v>
      </c>
      <c r="G18" s="8">
        <f>SUM(B18:F18)</f>
        <v/>
      </c>
      <c r="H18" s="7" t="inlineStr">
        <is>
          <t>Dotacja</t>
        </is>
      </c>
    </row>
    <row r="19">
      <c r="A19" s="5" t="inlineStr">
        <is>
          <t>Stan po zmianach VII-IX 2024</t>
        </is>
      </c>
      <c r="B19" s="6">
        <f>B16+SUM(B17:B18)</f>
        <v/>
      </c>
      <c r="C19" s="6">
        <f>C16+SUM(C17:C18)</f>
        <v/>
      </c>
      <c r="D19" s="6">
        <f>D16+SUM(D17:D18)</f>
        <v/>
      </c>
      <c r="E19" s="6">
        <f>E16+SUM(E17:E18)</f>
        <v/>
      </c>
      <c r="F19" s="6">
        <f>F16+SUM(F17:F18)</f>
        <v/>
      </c>
      <c r="G19" s="6">
        <f>SUM(B19:F19)</f>
        <v/>
      </c>
      <c r="H19" s="5" t="inlineStr"/>
    </row>
    <row r="20">
      <c r="A20" s="7" t="inlineStr">
        <is>
          <t>Zysk netto X-XII 2024 (prognoza)</t>
        </is>
      </c>
      <c r="B20" s="8" t="n">
        <v>0</v>
      </c>
      <c r="C20" s="8" t="n">
        <v>0</v>
      </c>
      <c r="D20" s="8" t="n">
        <v>0</v>
      </c>
      <c r="E20" s="8" t="n">
        <v>0</v>
      </c>
      <c r="F20" s="8" t="n">
        <v>205000</v>
      </c>
      <c r="G20" s="8">
        <f>SUM(B20:F20)</f>
        <v/>
      </c>
      <c r="H20" s="7" t="inlineStr">
        <is>
          <t>Szacunek</t>
        </is>
      </c>
    </row>
    <row r="21">
      <c r="A21" s="5" t="inlineStr">
        <is>
          <t>Stan prognozowany na 31.12.2024</t>
        </is>
      </c>
      <c r="B21" s="6">
        <f>B19+B20</f>
        <v/>
      </c>
      <c r="C21" s="6">
        <f>C19+C20</f>
        <v/>
      </c>
      <c r="D21" s="6">
        <f>D19+D20</f>
        <v/>
      </c>
      <c r="E21" s="6">
        <f>E19+E20</f>
        <v/>
      </c>
      <c r="F21" s="6">
        <f>F19+F20</f>
        <v/>
      </c>
      <c r="G21" s="6">
        <f>SUM(B21:F21)</f>
        <v/>
      </c>
      <c r="H21" s="5" t="inlineStr"/>
    </row>
    <row r="22">
      <c r="A22" s="7" t="inlineStr"/>
      <c r="B22" s="9" t="inlineStr"/>
      <c r="C22" s="9" t="inlineStr"/>
      <c r="D22" s="9" t="inlineStr"/>
      <c r="E22" s="9" t="inlineStr"/>
      <c r="F22" s="9" t="inlineStr"/>
      <c r="G22" s="9" t="inlineStr"/>
      <c r="H22" s="7" t="inlineStr"/>
    </row>
    <row r="23">
      <c r="A23" s="10" t="inlineStr">
        <is>
          <t>Zmiana w kapitale własnym ogółem</t>
        </is>
      </c>
      <c r="B23" s="11">
        <f>B21-B6</f>
        <v/>
      </c>
      <c r="C23" s="11">
        <f>C21-C6</f>
        <v/>
      </c>
      <c r="D23" s="11">
        <f>D21-D6</f>
        <v/>
      </c>
      <c r="E23" s="11">
        <f>E21-E6</f>
        <v/>
      </c>
      <c r="F23" s="11">
        <f>F21-F6</f>
        <v/>
      </c>
      <c r="G23" s="11">
        <f>G21-G6</f>
        <v/>
      </c>
      <c r="H23" s="7" t="inlineStr"/>
    </row>
    <row r="24">
      <c r="A24" s="10" t="inlineStr">
        <is>
          <t>Zmiana procentowa</t>
        </is>
      </c>
      <c r="B24" s="12">
        <f>IF(B6&lt;&gt;0,B23/B6,0)</f>
        <v/>
      </c>
      <c r="C24" s="12">
        <f>IF(C6&lt;&gt;0,C23/C6,0)</f>
        <v/>
      </c>
      <c r="D24" s="12">
        <f>IF(D6&lt;&gt;0,D23/D6,0)</f>
        <v/>
      </c>
      <c r="E24" s="12">
        <f>IF(E6&lt;&gt;0,E23/E6,0)</f>
        <v/>
      </c>
      <c r="F24" s="12">
        <f>IF(F6&lt;&gt;0,F23/F6,0)</f>
        <v/>
      </c>
      <c r="G24" s="12">
        <f>IF(G6&lt;&gt;0,G23/G6,0)</f>
        <v/>
      </c>
      <c r="H24" s="7" t="inlineStr"/>
    </row>
    <row r="25">
      <c r="A25" s="7" t="n"/>
      <c r="B25" s="13" t="n"/>
      <c r="C25" s="13" t="n"/>
      <c r="D25" s="13" t="n"/>
      <c r="E25" s="13" t="n"/>
      <c r="F25" s="13" t="n"/>
      <c r="G25" s="13" t="n"/>
      <c r="H25" s="7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20" customWidth="1" min="4" max="4"/>
    <col width="18" customWidth="1" min="5" max="5"/>
    <col width="18" customWidth="1" min="6" max="6"/>
  </cols>
  <sheetData>
    <row r="1" ht="25" customHeight="1">
      <c r="A1" s="14" t="inlineStr">
        <is>
          <t>ANALIZA STRUKTURY KAPITAŁU WŁASNEGO</t>
        </is>
      </c>
    </row>
    <row r="2">
      <c r="A2" t="inlineStr"/>
    </row>
    <row r="3">
      <c r="A3" s="15" t="inlineStr">
        <is>
          <t>Okres</t>
        </is>
      </c>
      <c r="B3" s="15" t="inlineStr">
        <is>
          <t>Kapitał zakładowy</t>
        </is>
      </c>
      <c r="C3" s="15" t="inlineStr">
        <is>
          <t>Kapitał zapasowy</t>
        </is>
      </c>
      <c r="D3" s="15" t="inlineStr">
        <is>
          <t>Kapitał rezerwowy</t>
        </is>
      </c>
      <c r="E3" s="15" t="inlineStr">
        <is>
          <t>Pozostałe</t>
        </is>
      </c>
      <c r="F3" s="15" t="inlineStr">
        <is>
          <t>Razem</t>
        </is>
      </c>
    </row>
    <row r="4">
      <c r="A4" s="16" t="inlineStr">
        <is>
          <t>01.01.2024</t>
        </is>
      </c>
      <c r="B4" s="8">
        <f>'Zestawienie Zmian'!B6</f>
        <v/>
      </c>
      <c r="C4" s="8">
        <f>'Zestawienie Zmian'!C6</f>
        <v/>
      </c>
      <c r="D4" s="8">
        <f>'Zestawienie Zmian'!D6</f>
        <v/>
      </c>
      <c r="E4" s="8">
        <f>'Zestawienie Zmian'!E6</f>
        <v/>
      </c>
      <c r="F4" s="8">
        <f>'Zestawienie Zmian'!G6</f>
        <v/>
      </c>
    </row>
    <row r="5">
      <c r="A5" s="16" t="inlineStr">
        <is>
          <t>31.03.2024</t>
        </is>
      </c>
      <c r="B5" s="8">
        <f>'Zestawienie Zmian'!B13</f>
        <v/>
      </c>
      <c r="C5" s="8">
        <f>'Zestawienie Zmian'!C13</f>
        <v/>
      </c>
      <c r="D5" s="8">
        <f>'Zestawienie Zmian'!D13</f>
        <v/>
      </c>
      <c r="E5" s="8">
        <f>'Zestawienie Zmian'!E13</f>
        <v/>
      </c>
      <c r="F5" s="8">
        <f>'Zestawienie Zmian'!G13</f>
        <v/>
      </c>
    </row>
    <row r="6">
      <c r="A6" s="16" t="inlineStr">
        <is>
          <t>30.06.2024</t>
        </is>
      </c>
      <c r="B6" s="8">
        <f>'Zestawienie Zmian'!B16</f>
        <v/>
      </c>
      <c r="C6" s="8">
        <f>'Zestawienie Zmian'!C16</f>
        <v/>
      </c>
      <c r="D6" s="8">
        <f>'Zestawienie Zmian'!D16</f>
        <v/>
      </c>
      <c r="E6" s="8">
        <f>'Zestawienie Zmian'!E16</f>
        <v/>
      </c>
      <c r="F6" s="8">
        <f>'Zestawienie Zmian'!G16</f>
        <v/>
      </c>
    </row>
    <row r="7">
      <c r="A7" s="16" t="inlineStr">
        <is>
          <t>30.09.2024</t>
        </is>
      </c>
      <c r="B7" s="8">
        <f>'Zestawienie Zmian'!B19</f>
        <v/>
      </c>
      <c r="C7" s="8">
        <f>'Zestawienie Zmian'!C19</f>
        <v/>
      </c>
      <c r="D7" s="8">
        <f>'Zestawienie Zmian'!D19</f>
        <v/>
      </c>
      <c r="E7" s="8">
        <f>'Zestawienie Zmian'!E19</f>
        <v/>
      </c>
      <c r="F7" s="8">
        <f>'Zestawienie Zmian'!G19</f>
        <v/>
      </c>
    </row>
    <row r="8">
      <c r="A8" s="16" t="inlineStr">
        <is>
          <t>31.12.2024</t>
        </is>
      </c>
      <c r="B8" s="8">
        <f>'Zestawienie Zmian'!B21</f>
        <v/>
      </c>
      <c r="C8" s="8">
        <f>'Zestawienie Zmian'!C21</f>
        <v/>
      </c>
      <c r="D8" s="8">
        <f>'Zestawienie Zmian'!D21</f>
        <v/>
      </c>
      <c r="E8" s="8">
        <f>'Zestawienie Zmian'!E21</f>
        <v/>
      </c>
      <c r="F8" s="8">
        <f>'Zestawienie Zmian'!G21</f>
        <v/>
      </c>
    </row>
    <row r="9">
      <c r="A9" t="inlineStr"/>
    </row>
    <row r="10">
      <c r="A10" s="17" t="inlineStr">
        <is>
          <t>STRUKTURA PROCENTOWA</t>
        </is>
      </c>
    </row>
    <row r="11">
      <c r="A11" s="15" t="inlineStr">
        <is>
          <t>Okres</t>
        </is>
      </c>
      <c r="B11" s="15" t="inlineStr">
        <is>
          <t>Kapitał zakładowy %</t>
        </is>
      </c>
      <c r="C11" s="15" t="inlineStr">
        <is>
          <t>Kapitał zapasowy %</t>
        </is>
      </c>
      <c r="D11" s="15" t="inlineStr">
        <is>
          <t>Kapitał rezerwowy %</t>
        </is>
      </c>
      <c r="E11" s="15" t="inlineStr">
        <is>
          <t>Pozostałe %</t>
        </is>
      </c>
      <c r="F11" s="15" t="inlineStr">
        <is>
          <t>Suma kontrolna</t>
        </is>
      </c>
    </row>
    <row r="12">
      <c r="A12" s="16" t="inlineStr">
        <is>
          <t>01.01.2024</t>
        </is>
      </c>
      <c r="B12" s="13">
        <f>B4/F4</f>
        <v/>
      </c>
      <c r="C12" s="13">
        <f>C4/F4</f>
        <v/>
      </c>
      <c r="D12" s="13">
        <f>D4/F4</f>
        <v/>
      </c>
      <c r="E12" s="13">
        <f>E4/F4</f>
        <v/>
      </c>
      <c r="F12" s="13">
        <f>SUM(B12:E12)</f>
        <v/>
      </c>
    </row>
    <row r="13">
      <c r="A13" s="16" t="inlineStr">
        <is>
          <t>31.03.2024</t>
        </is>
      </c>
      <c r="B13" s="13">
        <f>B5/F5</f>
        <v/>
      </c>
      <c r="C13" s="13">
        <f>C5/F5</f>
        <v/>
      </c>
      <c r="D13" s="13">
        <f>D5/F5</f>
        <v/>
      </c>
      <c r="E13" s="13">
        <f>E5/F5</f>
        <v/>
      </c>
      <c r="F13" s="13">
        <f>SUM(B13:E13)</f>
        <v/>
      </c>
    </row>
    <row r="14">
      <c r="A14" s="16" t="inlineStr">
        <is>
          <t>30.06.2024</t>
        </is>
      </c>
      <c r="B14" s="13">
        <f>B6/F6</f>
        <v/>
      </c>
      <c r="C14" s="13">
        <f>C6/F6</f>
        <v/>
      </c>
      <c r="D14" s="13">
        <f>D6/F6</f>
        <v/>
      </c>
      <c r="E14" s="13">
        <f>E6/F6</f>
        <v/>
      </c>
      <c r="F14" s="13">
        <f>SUM(B14:E14)</f>
        <v/>
      </c>
    </row>
    <row r="15">
      <c r="A15" s="16" t="inlineStr">
        <is>
          <t>30.09.2024</t>
        </is>
      </c>
      <c r="B15" s="13">
        <f>B7/F7</f>
        <v/>
      </c>
      <c r="C15" s="13">
        <f>C7/F7</f>
        <v/>
      </c>
      <c r="D15" s="13">
        <f>D7/F7</f>
        <v/>
      </c>
      <c r="E15" s="13">
        <f>E7/F7</f>
        <v/>
      </c>
      <c r="F15" s="13">
        <f>SUM(B15:E15)</f>
        <v/>
      </c>
    </row>
    <row r="16">
      <c r="A16" s="16" t="inlineStr">
        <is>
          <t>31.12.2024</t>
        </is>
      </c>
      <c r="B16" s="13">
        <f>B8/F8</f>
        <v/>
      </c>
      <c r="C16" s="13">
        <f>C8/F8</f>
        <v/>
      </c>
      <c r="D16" s="13">
        <f>D8/F8</f>
        <v/>
      </c>
      <c r="E16" s="13">
        <f>E8/F8</f>
        <v/>
      </c>
      <c r="F16" s="13">
        <f>SUM(B16:E16)</f>
        <v/>
      </c>
    </row>
  </sheetData>
  <mergeCells count="2">
    <mergeCell ref="A1:F1"/>
    <mergeCell ref="A10:F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8" customWidth="1" min="4" max="4"/>
    <col width="30" customWidth="1" min="5" max="5"/>
  </cols>
  <sheetData>
    <row r="1" ht="25" customHeight="1">
      <c r="A1" s="14" t="inlineStr">
        <is>
          <t>RUCH NA KAPITALE WŁASNYM - PODSUMOWANIE</t>
        </is>
      </c>
    </row>
    <row r="2">
      <c r="A2" t="inlineStr"/>
    </row>
    <row r="3">
      <c r="A3" s="18" t="inlineStr">
        <is>
          <t>Typ operacji</t>
        </is>
      </c>
      <c r="B3" s="18" t="inlineStr">
        <is>
          <t>Liczba operacji</t>
        </is>
      </c>
      <c r="C3" s="18" t="inlineStr">
        <is>
          <t>Wartość zwiększeń</t>
        </is>
      </c>
      <c r="D3" s="18" t="inlineStr">
        <is>
          <t>Wartość zmniejszeń</t>
        </is>
      </c>
      <c r="E3" s="18" t="inlineStr">
        <is>
          <t>Saldo netto</t>
        </is>
      </c>
    </row>
    <row r="4">
      <c r="A4" s="7" t="inlineStr">
        <is>
          <t>Podział wyniku</t>
        </is>
      </c>
      <c r="B4" s="19" t="n">
        <v>2</v>
      </c>
      <c r="C4" s="8" t="n">
        <v>350000</v>
      </c>
      <c r="D4" s="8" t="n">
        <v>0</v>
      </c>
      <c r="E4" s="8" t="n">
        <v>350000</v>
      </c>
    </row>
    <row r="5">
      <c r="A5" s="7" t="inlineStr">
        <is>
          <t>Wypłaty dywidend</t>
        </is>
      </c>
      <c r="B5" s="19" t="n">
        <v>1</v>
      </c>
      <c r="C5" s="8" t="n">
        <v>0</v>
      </c>
      <c r="D5" s="8" t="n">
        <v>80000</v>
      </c>
      <c r="E5" s="8" t="n">
        <v>-80000</v>
      </c>
    </row>
    <row r="6">
      <c r="A6" s="7" t="inlineStr">
        <is>
          <t>Zmiany kapitału zakładowego</t>
        </is>
      </c>
      <c r="B6" s="19" t="n">
        <v>1</v>
      </c>
      <c r="C6" s="8" t="n">
        <v>100000</v>
      </c>
      <c r="D6" s="8" t="n">
        <v>0</v>
      </c>
      <c r="E6" s="8" t="n">
        <v>100000</v>
      </c>
    </row>
    <row r="7">
      <c r="A7" s="7" t="inlineStr">
        <is>
          <t>Tworzenie rezerw</t>
        </is>
      </c>
      <c r="B7" s="19" t="n">
        <v>3</v>
      </c>
      <c r="C7" s="8" t="n">
        <v>80000</v>
      </c>
      <c r="D7" s="8" t="n">
        <v>0</v>
      </c>
      <c r="E7" s="8" t="n">
        <v>80000</v>
      </c>
    </row>
    <row r="8">
      <c r="A8" s="7" t="inlineStr">
        <is>
          <t>Zyski/Straty bieżące</t>
        </is>
      </c>
      <c r="B8" s="19" t="n">
        <v>4</v>
      </c>
      <c r="C8" s="8" t="n">
        <v>800000</v>
      </c>
      <c r="D8" s="8" t="n">
        <v>0</v>
      </c>
      <c r="E8" s="8" t="n">
        <v>800000</v>
      </c>
    </row>
    <row r="9">
      <c r="A9" s="7" t="inlineStr">
        <is>
          <t>Korekty</t>
        </is>
      </c>
      <c r="B9" s="19" t="n">
        <v>1</v>
      </c>
      <c r="C9" s="8" t="n">
        <v>0</v>
      </c>
      <c r="D9" s="8" t="n">
        <v>15000</v>
      </c>
      <c r="E9" s="8" t="n">
        <v>-15000</v>
      </c>
    </row>
    <row r="10">
      <c r="A10" s="7" t="inlineStr">
        <is>
          <t>Inne operacje</t>
        </is>
      </c>
      <c r="B10" s="19" t="n">
        <v>1</v>
      </c>
      <c r="C10" s="8" t="n">
        <v>25000</v>
      </c>
      <c r="D10" s="8" t="n">
        <v>0</v>
      </c>
      <c r="E10" s="8" t="n">
        <v>25000</v>
      </c>
    </row>
    <row r="11">
      <c r="A11" s="7" t="inlineStr"/>
      <c r="B11" s="19" t="inlineStr"/>
      <c r="C11" s="8" t="inlineStr"/>
      <c r="D11" s="8" t="inlineStr"/>
      <c r="E11" s="8" t="inlineStr"/>
    </row>
    <row r="12">
      <c r="A12" s="20" t="inlineStr">
        <is>
          <t>RAZEM OPERACJE</t>
        </is>
      </c>
      <c r="B12" s="11">
        <f>SUM(B4:B10)</f>
        <v/>
      </c>
      <c r="C12" s="11">
        <f>SUM(C4:C10)</f>
        <v/>
      </c>
      <c r="D12" s="11">
        <f>SUM(D4:D10)</f>
        <v/>
      </c>
      <c r="E12" s="11">
        <f>SUM(E4:E10)</f>
        <v/>
      </c>
    </row>
    <row r="13">
      <c r="A13" t="inlineStr"/>
    </row>
    <row r="14">
      <c r="A14" s="21" t="inlineStr">
        <is>
          <t>WSKAŹNIKI EFEKTYWNOŚCI</t>
        </is>
      </c>
    </row>
    <row r="15">
      <c r="A15" s="15" t="inlineStr">
        <is>
          <t>Wskaźnik</t>
        </is>
      </c>
      <c r="B15" s="15" t="inlineStr">
        <is>
          <t>Wartość</t>
        </is>
      </c>
      <c r="C15" s="15" t="inlineStr">
        <is>
          <t>Jednostka</t>
        </is>
      </c>
      <c r="D15" s="15" t="inlineStr">
        <is>
          <t>Ocena</t>
        </is>
      </c>
      <c r="E15" s="15" t="inlineStr">
        <is>
          <t>Komentarz</t>
        </is>
      </c>
    </row>
    <row r="16">
      <c r="A16" s="7" t="inlineStr">
        <is>
          <t>Wzrost kapitału własnego</t>
        </is>
      </c>
      <c r="B16" s="8">
        <f>'Zestawienie Zmian'!G23</f>
        <v/>
      </c>
      <c r="C16" s="9" t="inlineStr">
        <is>
          <t>€</t>
        </is>
      </c>
      <c r="D16" s="7" t="inlineStr">
        <is>
          <t>Pozytywna</t>
        </is>
      </c>
      <c r="E16" s="7" t="inlineStr">
        <is>
          <t>Wzrost o 33%</t>
        </is>
      </c>
    </row>
    <row r="17">
      <c r="A17" s="7" t="inlineStr">
        <is>
          <t>ROE (szacunkowy)</t>
        </is>
      </c>
      <c r="B17" s="13" t="n">
        <v>0.38</v>
      </c>
      <c r="C17" s="9" t="inlineStr">
        <is>
          <t>%</t>
        </is>
      </c>
      <c r="D17" s="7" t="inlineStr">
        <is>
          <t>Bardzo dobra</t>
        </is>
      </c>
      <c r="E17" s="7" t="inlineStr">
        <is>
          <t>Zysk/Kapitał początkowy</t>
        </is>
      </c>
    </row>
    <row r="18">
      <c r="A18" s="7" t="inlineStr">
        <is>
          <t>Udział kapitału zakładowego</t>
        </is>
      </c>
      <c r="B18" s="13">
        <f>'Analiza struktury'!B16</f>
        <v/>
      </c>
      <c r="C18" s="9" t="inlineStr">
        <is>
          <t>%</t>
        </is>
      </c>
      <c r="D18" s="7" t="inlineStr">
        <is>
          <t>Stabilny</t>
        </is>
      </c>
      <c r="E18" s="7" t="inlineStr">
        <is>
          <t>Ok. 33% struktury</t>
        </is>
      </c>
    </row>
    <row r="19">
      <c r="A19" s="7" t="inlineStr">
        <is>
          <t>Udział rezerw</t>
        </is>
      </c>
      <c r="B19" s="13">
        <f>'Analiza struktury'!D16</f>
        <v/>
      </c>
      <c r="C19" s="9" t="inlineStr">
        <is>
          <t>%</t>
        </is>
      </c>
      <c r="D19" s="7" t="inlineStr">
        <is>
          <t>Dobry</t>
        </is>
      </c>
      <c r="E19" s="7" t="inlineStr">
        <is>
          <t>Rosnący udział</t>
        </is>
      </c>
    </row>
    <row r="20">
      <c r="A20" s="7" t="inlineStr">
        <is>
          <t>Średni wzrost kwartalny</t>
        </is>
      </c>
      <c r="B20" s="8" t="n">
        <v>292500</v>
      </c>
      <c r="C20" s="9" t="inlineStr">
        <is>
          <t>€</t>
        </is>
      </c>
      <c r="D20" s="7" t="inlineStr">
        <is>
          <t>Bardzo dobra</t>
        </is>
      </c>
      <c r="E20" s="7" t="inlineStr">
        <is>
          <t>Stabilny rozwój</t>
        </is>
      </c>
    </row>
  </sheetData>
  <mergeCells count="2">
    <mergeCell ref="A1:E1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2025-12-07T17:11:26Z</dcterms:created>
  <dcterms:modified xmlns:dcterms="http://purl.org/dc/terms/" xmlns:xsi="http://www.w3.org/2001/XMLSchema-instance" xsi:type="dcterms:W3CDTF">2025-12-07T17:11:26Z</dcterms:modified>
</cp:coreProperties>
</file>